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<sst xmlns="http://schemas.openxmlformats.org/spreadsheetml/2006/main" count="220" uniqueCount="219">
  <si>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</si>
  <si>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</si>
  <si>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</si>
  <si>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</si>
  <si>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</si>
  <si>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</si>
  <si>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</si>
  <si>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</si>
  <si>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</si>
  <si>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</si>
  <si>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</si>
  <si>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</si>
  <si>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</si>
  <si>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</si>
  <si>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</si>
  <si>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</si>
  <si>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</si>
  <si>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</si>
  <si>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</si>
  <si>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</si>
  <si>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</si>
  <si>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</si>
  <si>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</si>
  <si>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</si>
  <si>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</si>
  <si>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</si>
  <si>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</si>
  <si>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</si>
  <si>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</si>
  <si>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</si>
  <si>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</si>
  <si>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</si>
  <si>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</si>
  <si>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</si>
  <si>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</si>
  <si>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</si>
  <si>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</si>
  <si>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</si>
  <si>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</si>
  <si>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</si>
  <si>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</si>
  <si>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</si>
  <si>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</si>
  <si>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</si>
  <si>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</si>
  <si>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</si>
  <si>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</si>
  <si>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</si>
  <si>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</si>
  <si>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</si>
  <si>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</si>
  <si>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</si>
  <si>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</si>
  <si>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</si>
  <si>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</si>
  <si>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</si>
  <si>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</si>
  <si>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</si>
  <si>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</si>
  <si>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</si>
  <si>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</si>
  <si>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</si>
  <si>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</si>
  <si>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</si>
  <si>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</si>
  <si>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</si>
  <si>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</si>
  <si>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</si>
  <si>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</si>
  <si>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</si>
  <si>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</si>
  <si>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</si>
  <si>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</si>
  <si>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</si>
  <si>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</si>
  <si>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</si>
  <si>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</si>
  <si>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</si>
  <si>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</si>
  <si>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</si>
  <si>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</si>
  <si>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</si>
  <si>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</si>
  <si>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</si>
  <si>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</si>
  <si>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</si>
  <si>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</si>
  <si>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</si>
  <si>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</si>
  <si>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</si>
  <si>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</si>
  <si>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</si>
  <si>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</si>
  <si>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</si>
  <si>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</si>
  <si>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</si>
  <si>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</si>
  <si>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</si>
  <si>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</si>
  <si>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</si>
  <si>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</si>
  <si>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</si>
  <si>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</si>
  <si>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</si>
  <si>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</si>
  <si>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</si>
  <si>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</si>
  <si>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</si>
  <si>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</si>
  <si>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</si>
  <si>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</si>
  <si>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</si>
  <si>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</si>
  <si>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</si>
  <si>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</si>
  <si>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</si>
  <si>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</si>
  <si>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</si>
  <si>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</si>
  <si>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</si>
  <si>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</si>
  <si>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</si>
  <si>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</si>
  <si>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</si>
  <si>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</si>
  <si>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</si>
  <si>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</si>
  <si>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</si>
  <si>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</si>
  <si>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</si>
  <si>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</si>
  <si>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</si>
  <si>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</si>
  <si>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</si>
  <si>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</si>
  <si>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</si>
  <si>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</si>
  <si>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</si>
  <si>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</si>
  <si>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</si>
  <si>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</si>
  <si>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</si>
  <si>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</si>
  <si>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</si>
  <si>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</si>
  <si>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</si>
  <si>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</si>
  <si>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</si>
  <si>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</si>
  <si>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</si>
  <si>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</si>
  <si>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</si>
  <si>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</si>
  <si>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</si>
  <si>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</si>
  <si>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</si>
  <si>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</si>
  <si>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</si>
  <si>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</si>
  <si>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</si>
  <si>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</si>
  <si>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</si>
  <si>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</si>
  <si>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</si>
  <si>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</si>
  <si>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</si>
  <si>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</si>
  <si>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</si>
  <si>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</si>
  <si>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</si>
  <si>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</si>
  <si>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</si>
  <si>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</si>
  <si>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</si>
  <si>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</si>
  <si>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</si>
  <si>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</si>
  <si>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</si>
  <si>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</si>
  <si>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</si>
  <si>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</si>
  <si>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</si>
  <si>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</si>
  <si>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</si>
  <si>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</si>
  <si>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</si>
  <si>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</si>
  <si>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</si>
  <si>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</si>
  <si>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</si>
  <si>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</si>
  <si>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</si>
  <si>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</si>
  <si>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</si>
  <si>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</si>
  <si>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</si>
  <si>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</si>
  <si>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</si>
  <si>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</si>
  <si>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</si>
  <si>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</si>
  <si>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</si>
  <si>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</si>
  <si>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</si>
  <si>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</si>
  <si>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</si>
  <si>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</si>
  <si>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</si>
  <si>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</si>
  <si>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</si>
  <si>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</si>
  <si>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</si>
  <si>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</si>
  <si>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</si>
  <si>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</si>
  <si>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</si>
  <si>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</si>
  <si>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JORDAN DUBAI ISLAMIC BANK</t>
  </si>
  <si>
    <t>بنك الأردن دبي الإسلامي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</si>
</sst>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111006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0.95</v>
      </c>
      <c r="F6" s="13">
        <v>0.84</v>
      </c>
      <c r="G6" s="13">
        <v>0.92</v>
      </c>
      <c r="H6" s="13">
        <v>0.87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24055620.98</v>
      </c>
      <c r="F7" s="15">
        <v>11660193.539999999</v>
      </c>
      <c r="G7" s="15">
        <v>23663786.879999999</v>
      </c>
      <c r="H7" s="15">
        <v>23223721.789999999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26917825</v>
      </c>
      <c r="F8" s="15">
        <v>12669180</v>
      </c>
      <c r="G8" s="15">
        <v>24554195</v>
      </c>
      <c r="H8" s="15">
        <v>24201246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9310</v>
      </c>
      <c r="F9" s="15">
        <v>5612</v>
      </c>
      <c r="G9" s="15">
        <v>12430</v>
      </c>
      <c r="H9" s="15">
        <v>14027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89000000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95000000</v>
      </c>
      <c r="F11" s="15">
        <v>84000000</v>
      </c>
      <c r="G11" s="15">
        <v>92000000</v>
      </c>
      <c r="H11" s="15">
        <v>77430000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137179320</v>
      </c>
      <c r="F16" s="24">
        <v>112003406</v>
      </c>
      <c r="G16" s="24">
        <v>43279033</v>
      </c>
      <c r="H16" s="24">
        <v>21280772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3198303</v>
      </c>
      <c r="F17" s="27">
        <v>3862588</v>
      </c>
      <c r="G17" s="27">
        <v>11540775</v>
      </c>
      <c r="H17" s="27">
        <v>19175578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0</v>
      </c>
      <c r="G18" s="27">
        <v>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1213803</v>
      </c>
      <c r="F19" s="27">
        <v>424854</v>
      </c>
      <c r="G19" s="27">
        <v>1679417</v>
      </c>
      <c r="H19" s="27">
        <v>531699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6319392</v>
      </c>
      <c r="F20" s="27">
        <v>1141307</v>
      </c>
      <c r="G20" s="27">
        <v>20532330</v>
      </c>
      <c r="H20" s="27">
        <v>7292322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0</v>
      </c>
      <c r="F21" s="27">
        <v>0</v>
      </c>
      <c r="G21" s="27">
        <v>0</v>
      </c>
      <c r="H21" s="27">
        <v>2231690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367253</v>
      </c>
      <c r="F22" s="27">
        <v>362729</v>
      </c>
      <c r="G22" s="27">
        <v>336947</v>
      </c>
      <c r="H22" s="27">
        <v>322963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291946607</v>
      </c>
      <c r="F23" s="27">
        <v>237180306</v>
      </c>
      <c r="G23" s="27">
        <v>263969540</v>
      </c>
      <c r="H23" s="27">
        <v>196207492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8441451</v>
      </c>
      <c r="F24" s="27">
        <v>7326939</v>
      </c>
      <c r="G24" s="27">
        <v>5412439</v>
      </c>
      <c r="H24" s="27">
        <v>1370990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402367</v>
      </c>
      <c r="F25" s="27">
        <v>401627</v>
      </c>
      <c r="G25" s="27">
        <v>314557</v>
      </c>
      <c r="H25" s="27">
        <v>71730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19668689</v>
      </c>
      <c r="F26" s="27">
        <v>16095934</v>
      </c>
      <c r="G26" s="27">
        <v>12655647</v>
      </c>
      <c r="H26" s="27">
        <v>10814751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534815</v>
      </c>
      <c r="F27" s="27">
        <v>1291812</v>
      </c>
      <c r="G27" s="27">
        <v>1991533</v>
      </c>
      <c r="H27" s="27">
        <v>618540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197371494</v>
      </c>
      <c r="F28" s="27">
        <v>156099137</v>
      </c>
      <c r="G28" s="27">
        <v>119231813</v>
      </c>
      <c r="H28" s="27">
        <v>91948213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657799676</v>
      </c>
      <c r="F29" s="29">
        <v>528462073</v>
      </c>
      <c r="G29" s="29">
        <v>475217035</v>
      </c>
      <c r="H29" s="29">
        <v>350424020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70149488</v>
      </c>
      <c r="F34" s="24">
        <v>73233657</v>
      </c>
      <c r="G34" s="24">
        <v>58449958</v>
      </c>
      <c r="H34" s="24">
        <v>38643252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88121</v>
      </c>
      <c r="F35" s="32">
        <v>1001598</v>
      </c>
      <c r="G35" s="32">
        <v>10208332</v>
      </c>
      <c r="H35" s="32">
        <v>12728547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16492279</v>
      </c>
      <c r="F36" s="27">
        <v>15058783</v>
      </c>
      <c r="G36" s="27">
        <v>17316600</v>
      </c>
      <c r="H36" s="27">
        <v>4463719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0</v>
      </c>
      <c r="F37" s="27">
        <v>1255277</v>
      </c>
      <c r="G37" s="27">
        <v>1792117</v>
      </c>
      <c r="H37" s="27">
        <v>2282076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0</v>
      </c>
      <c r="F38" s="27">
        <v>0</v>
      </c>
      <c r="G38" s="27">
        <v>28215</v>
      </c>
      <c r="H38" s="27">
        <v>59197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440616920</v>
      </c>
      <c r="F39" s="27">
        <v>308597676</v>
      </c>
      <c r="G39" s="27">
        <v>260362349</v>
      </c>
      <c r="H39" s="27">
        <v>177189664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527346808</v>
      </c>
      <c r="F40" s="29">
        <v>399146991</v>
      </c>
      <c r="G40" s="29">
        <v>348157571</v>
      </c>
      <c r="H40" s="29">
        <v>235366455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89000000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89000000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89000000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20637922</v>
      </c>
      <c r="F47" s="27">
        <v>20367839</v>
      </c>
      <c r="G47" s="27">
        <v>20150808</v>
      </c>
      <c r="H47" s="27">
        <v>20074617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1943336</v>
      </c>
      <c r="F48" s="27">
        <v>1943336</v>
      </c>
      <c r="G48" s="27">
        <v>1943336</v>
      </c>
      <c r="H48" s="27">
        <v>1943336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300000</v>
      </c>
      <c r="F49" s="27">
        <v>1085027</v>
      </c>
      <c r="G49" s="27">
        <v>300000</v>
      </c>
      <c r="H49" s="27">
        <v>300000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1100000</v>
      </c>
      <c r="F51" s="27">
        <v>1100000</v>
      </c>
      <c r="G51" s="27">
        <v>1100000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0</v>
      </c>
      <c r="F53" s="27">
        <v>0</v>
      </c>
      <c r="G53" s="27">
        <v>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0</v>
      </c>
      <c r="F56" s="27">
        <v>0</v>
      </c>
      <c r="G56" s="27">
        <v>0</v>
      </c>
      <c r="H56" s="27">
        <v>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8671610</v>
      </c>
      <c r="F57" s="27">
        <v>7018880</v>
      </c>
      <c r="G57" s="27">
        <v>5765320</v>
      </c>
      <c r="H57" s="27">
        <v>3739612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130452868</v>
      </c>
      <c r="F58" s="27">
        <v>129315082</v>
      </c>
      <c r="G58" s="27">
        <v>127059464</v>
      </c>
      <c r="H58" s="27">
        <v>115057565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657799676</v>
      </c>
      <c r="F60" s="29">
        <v>528462073</v>
      </c>
      <c r="G60" s="29">
        <v>475217035</v>
      </c>
      <c r="H60" s="29">
        <v>350424020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20740976</v>
      </c>
      <c r="F64" s="24">
        <v>17658149</v>
      </c>
      <c r="G64" s="24">
        <v>14074235</v>
      </c>
      <c r="H64" s="24">
        <v>8830230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15195735</v>
      </c>
      <c r="F65" s="27">
        <v>11275827</v>
      </c>
      <c r="G65" s="27">
        <v>7952583</v>
      </c>
      <c r="H65" s="27">
        <v>4303226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5545241</v>
      </c>
      <c r="F66" s="27">
        <v>6382322</v>
      </c>
      <c r="G66" s="27">
        <v>6121652</v>
      </c>
      <c r="H66" s="27">
        <v>4527004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3834789</v>
      </c>
      <c r="F67" s="27">
        <v>3329486</v>
      </c>
      <c r="G67" s="27">
        <v>2763586</v>
      </c>
      <c r="H67" s="27">
        <v>2037814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9380030</v>
      </c>
      <c r="F68" s="27">
        <v>9711808</v>
      </c>
      <c r="G68" s="27">
        <v>8885238</v>
      </c>
      <c r="H68" s="27">
        <v>6564818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199217</v>
      </c>
      <c r="F69" s="27">
        <v>709355</v>
      </c>
      <c r="G69" s="27">
        <v>786250</v>
      </c>
      <c r="H69" s="27">
        <v>763942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637889</v>
      </c>
      <c r="F70" s="27">
        <v>527745</v>
      </c>
      <c r="G70" s="27">
        <v>526858</v>
      </c>
      <c r="H70" s="27">
        <v>493524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13499697</v>
      </c>
      <c r="F71" s="27">
        <v>12130705</v>
      </c>
      <c r="G71" s="27">
        <v>7370976</v>
      </c>
      <c r="H71" s="27">
        <v>11913508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23716833</v>
      </c>
      <c r="F72" s="27">
        <v>23079613</v>
      </c>
      <c r="G72" s="27">
        <v>17569322</v>
      </c>
      <c r="H72" s="27">
        <v>19735792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8232706</v>
      </c>
      <c r="F73" s="27">
        <v>7618994</v>
      </c>
      <c r="G73" s="27">
        <v>7202486</v>
      </c>
      <c r="H73" s="27">
        <v>6239810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2507656</v>
      </c>
      <c r="F74" s="27">
        <v>2373160</v>
      </c>
      <c r="G74" s="27">
        <v>1508364</v>
      </c>
      <c r="H74" s="27">
        <v>1058741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6986448</v>
      </c>
      <c r="F75" s="27">
        <v>6652274</v>
      </c>
      <c r="G75" s="27">
        <v>4819580</v>
      </c>
      <c r="H75" s="27">
        <v>2038030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4718610</v>
      </c>
      <c r="F76" s="61">
        <v>2772668</v>
      </c>
      <c r="G76" s="61">
        <v>3321986</v>
      </c>
      <c r="H76" s="61">
        <v>3225128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-1466643</v>
      </c>
      <c r="F77" s="27">
        <v>1450000</v>
      </c>
      <c r="G77" s="27">
        <v>-100000</v>
      </c>
      <c r="H77" s="27">
        <v>2145713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20978777</v>
      </c>
      <c r="F79" s="27">
        <v>20867096</v>
      </c>
      <c r="G79" s="27">
        <v>16752416</v>
      </c>
      <c r="H79" s="27">
        <v>14707422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2738056</v>
      </c>
      <c r="F80" s="27">
        <v>2212517</v>
      </c>
      <c r="G80" s="27">
        <v>816906</v>
      </c>
      <c r="H80" s="27">
        <v>5028370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778018</v>
      </c>
      <c r="F81" s="27">
        <v>699721</v>
      </c>
      <c r="G81" s="27">
        <v>-1372993</v>
      </c>
      <c r="H81" s="27">
        <v>-329750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37225</v>
      </c>
      <c r="F84" s="27">
        <v>42205</v>
      </c>
      <c r="G84" s="27">
        <v>55000</v>
      </c>
      <c r="H84" s="27">
        <v>6000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1922813</v>
      </c>
      <c r="F85" s="27">
        <v>1470591</v>
      </c>
      <c r="G85" s="27">
        <v>2134899</v>
      </c>
      <c r="H85" s="27">
        <v>5352120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1922813</v>
      </c>
      <c r="F87" s="29">
        <v>1470591</v>
      </c>
      <c r="G87" s="29">
        <v>2134899</v>
      </c>
      <c r="H87" s="29">
        <v>5352120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114372079</v>
      </c>
      <c r="F91" s="60">
        <v>44611476</v>
      </c>
      <c r="G91" s="60">
        <v>27727803</v>
      </c>
      <c r="H91" s="60">
        <v>50828077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-66959524</v>
      </c>
      <c r="F92" s="61">
        <v>1390957</v>
      </c>
      <c r="G92" s="61">
        <v>-65873601</v>
      </c>
      <c r="H92" s="61">
        <v>-103590165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-26619199</v>
      </c>
      <c r="F93" s="61">
        <v>23671093</v>
      </c>
      <c r="G93" s="61">
        <v>-11775074</v>
      </c>
      <c r="H93" s="61">
        <v>19977242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119004537</v>
      </c>
      <c r="F94" s="61">
        <v>44698553</v>
      </c>
      <c r="G94" s="61">
        <v>94532348</v>
      </c>
      <c r="H94" s="61">
        <v>60512649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0</v>
      </c>
      <c r="F95" s="61">
        <v>0</v>
      </c>
      <c r="G95" s="61">
        <v>0</v>
      </c>
      <c r="H95" s="61">
        <v>0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139797893</v>
      </c>
      <c r="F96" s="62">
        <v>114372079</v>
      </c>
      <c r="G96" s="62">
        <v>44611476</v>
      </c>
      <c r="H96" s="62">
        <v>27727803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26.917825000000001</v>
      </c>
      <c r="F100" s="10">
        <f>+F8*100/F10</f>
        <v>12.669180000000001</v>
      </c>
      <c r="G100" s="10">
        <f>+G8*100/G10</f>
        <v>24.554195</v>
      </c>
      <c r="H100" s="10">
        <f>+H8*100/H10</f>
        <v>27.192411235955056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1.922813E-2</v>
      </c>
      <c r="F101" s="13">
        <f>+F87/F10</f>
        <v>1.4705910000000001E-2</v>
      </c>
      <c r="G101" s="13">
        <f>+G87/G10</f>
        <v>2.1348990000000002E-2</v>
      </c>
      <c r="H101" s="13">
        <f>+H87/H10</f>
        <v>6.01361797752809E-2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</v>
      </c>
      <c r="F102" s="13">
        <f>+F53/F10</f>
        <v>0</v>
      </c>
      <c r="G102" s="13">
        <f>+G53/G10</f>
        <v>0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1.30452868</v>
      </c>
      <c r="F103" s="13">
        <f>+F58/F10</f>
        <v>1.2931508199999999</v>
      </c>
      <c r="G103" s="13">
        <f>+G58/G10</f>
        <v>1.2705946400000001</v>
      </c>
      <c r="H103" s="13">
        <f>+H58/H10</f>
        <v>1.2927816292134831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49.406780586567699</v>
      </c>
      <c r="F104" s="13">
        <f>+F11/F87</f>
        <v>57.119892614601888</v>
      </c>
      <c r="G104" s="13">
        <f>+G11/G87</f>
        <v>43.093373503851936</v>
      </c>
      <c r="H104" s="13">
        <f>+H11/H87</f>
        <v>14.467164413353961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0</v>
      </c>
      <c r="F105" s="13">
        <f>+F53*100/F11</f>
        <v>0</v>
      </c>
      <c r="G105" s="13">
        <f>+G53*100/G11</f>
        <v>0</v>
      </c>
      <c r="H105" s="13">
        <f>+H53*100/H11</f>
        <v>0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0</v>
      </c>
      <c r="F106" s="13">
        <f>+F53*100/F87</f>
        <v>0</v>
      </c>
      <c r="G106" s="13">
        <f>+G53*100/G87</f>
        <v>0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0.72823236051812978</v>
      </c>
      <c r="F107" s="35">
        <f>+F11/F58</f>
        <v>0.64957620333875676</v>
      </c>
      <c r="G107" s="35">
        <f>+G11/G58</f>
        <v>0.72407042422278756</v>
      </c>
      <c r="H107" s="35">
        <f>+H11/H58</f>
        <v>0.67296748371130577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0.29230981256974653</v>
      </c>
      <c r="F109" s="39">
        <f>+F85*100/F29</f>
        <v>0.27827749144828412</v>
      </c>
      <c r="G109" s="39">
        <f>+G85*100/G29</f>
        <v>0.44924715293507944</v>
      </c>
      <c r="H109" s="39">
        <f>+H85*100/H29</f>
        <v>1.527326808247905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1.4739522629736281</v>
      </c>
      <c r="F110" s="41">
        <f>+F87*100/F58</f>
        <v>1.1372153791001733</v>
      </c>
      <c r="G110" s="41">
        <f>+G87*100/G58</f>
        <v>1.680236113698701</v>
      </c>
      <c r="H110" s="41">
        <f>+H87*100/H58</f>
        <v>4.6516889176300573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39.550095073823726</v>
      </c>
      <c r="F111" s="41">
        <f>+F68*100/F72</f>
        <v>42.079596395312173</v>
      </c>
      <c r="G111" s="41">
        <f>+G68*100/G72</f>
        <v>50.572458060703767</v>
      </c>
      <c r="H111" s="41">
        <f>+H68*100/H72</f>
        <v>33.263514329701081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7.1043730266747032</v>
      </c>
      <c r="F112" s="41">
        <f>+F64*100/F23</f>
        <v>7.4450317135521358</v>
      </c>
      <c r="G112" s="41">
        <f>+G64*100/G23</f>
        <v>5.3317647937712813</v>
      </c>
      <c r="H112" s="41">
        <f>+H64*100/H23</f>
        <v>4.5004550590759296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8.1073767311175153</v>
      </c>
      <c r="F113" s="41">
        <f>+F85*100/F72</f>
        <v>6.3718182796219329</v>
      </c>
      <c r="G113" s="41">
        <f>+G85*100/G72</f>
        <v>12.151288478861051</v>
      </c>
      <c r="H113" s="41">
        <f>+H85*100/H72</f>
        <v>27.118850867500022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3.6054795806862026</v>
      </c>
      <c r="F114" s="42">
        <f>F72*100/F29</f>
        <v>4.36731681972568</v>
      </c>
      <c r="G114" s="42">
        <f>G72*100/G29</f>
        <v>3.6971153611949119</v>
      </c>
      <c r="H114" s="42">
        <f>H72*100/H29</f>
        <v>5.6319746574450003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3.029258702773689</v>
      </c>
      <c r="F115" s="44">
        <f>+(F24+F25)*100/F23</f>
        <v>3.2585192802643572</v>
      </c>
      <c r="G115" s="44">
        <f>+(G24+G25)*100/G23</f>
        <v>2.169566988676042</v>
      </c>
      <c r="H115" s="44">
        <f>+(H24+H25)*100/H23</f>
        <v>0.73530321665800613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19.83170146772769</v>
      </c>
      <c r="F117" s="10">
        <f>(F58+F59)*100/F29</f>
        <v>24.470078101517799</v>
      </c>
      <c r="G117" s="10">
        <f>(G58+G59)*100/G29</f>
        <v>26.737144218746284</v>
      </c>
      <c r="H117" s="10">
        <f>(H58+H59)*100/H29</f>
        <v>32.833812305446415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185.73079274381337</v>
      </c>
      <c r="F118" s="13">
        <f>+F58*100/(F34+F35)</f>
        <v>174.19631952500197</v>
      </c>
      <c r="G118" s="13">
        <f>+G58*100/(G34+G35)</f>
        <v>185.06062996908312</v>
      </c>
      <c r="H118" s="13">
        <f>+H58*100/(H34+H35)</f>
        <v>223.97028572038133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80.168298532272303</v>
      </c>
      <c r="F119" s="13">
        <f>+F40*100/F29</f>
        <v>75.529921898482201</v>
      </c>
      <c r="G119" s="13">
        <f>+G40*100/G29</f>
        <v>73.26285578125372</v>
      </c>
      <c r="H119" s="13">
        <f>+H40*100/H29</f>
        <v>67.166187694553585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10.677659409488673</v>
      </c>
      <c r="F120" s="35">
        <f>+(F34+F35)*100/F29</f>
        <v>14.047413956989871</v>
      </c>
      <c r="G120" s="35">
        <f>+(G34+G35)*100/G29</f>
        <v>14.447775425390633</v>
      </c>
      <c r="H120" s="35">
        <f>+(H34+H35)*100/H29</f>
        <v>14.659896601836826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44.382297172186504</v>
      </c>
      <c r="F122" s="10">
        <f>+F23*100/F29</f>
        <v>44.881235214016961</v>
      </c>
      <c r="G122" s="10">
        <f>+G23*100/G29</f>
        <v>55.547154364952426</v>
      </c>
      <c r="H122" s="10">
        <f>+H23*100/H29</f>
        <v>55.991450586064275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415.65567387124469</v>
      </c>
      <c r="F123" s="13">
        <f>+F23*100/(F34+F35)</f>
        <v>319.49820338059055</v>
      </c>
      <c r="G123" s="13">
        <f>+G23*100/(G34+G35)</f>
        <v>384.46856162598863</v>
      </c>
      <c r="H123" s="13">
        <f>+H23*100/(H34+H35)</f>
        <v>381.93619032107478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44.683810283159069</v>
      </c>
      <c r="F124" s="35">
        <f>+F58*100/F23</f>
        <v>54.521846345876625</v>
      </c>
      <c r="G124" s="35">
        <f>+G58*100/G23</f>
        <v>48.134138507041378</v>
      </c>
      <c r="H124" s="35">
        <f>+H58*100/H23</f>
        <v>58.640760262100493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2.0158918849301948</v>
      </c>
      <c r="F126" s="10">
        <f>+(F16+F17+F18+F19)/(F34+F35)</f>
        <v>1.566517795352087</v>
      </c>
      <c r="G126" s="10">
        <f>+(G16+G17+G18+G19)/(G34+G35)</f>
        <v>0.82290463394879187</v>
      </c>
      <c r="H126" s="10">
        <f>+(H16+H17+H18+H19)/(H34+H35)</f>
        <v>0.79787061769045697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211.10922355002148</v>
      </c>
      <c r="F127" s="13">
        <f>+(F16+F17+F18+F19+F20+F21+F22)*100/(F34+F35)</f>
        <v>158.67781958854994</v>
      </c>
      <c r="G127" s="13">
        <f>+(G16+G17+G18+G19+G20+G21+G22)*100/(G34+G35)</f>
        <v>112.68632236544195</v>
      </c>
      <c r="H127" s="13">
        <f>+(H16+H17+H18+H19+H20+H21+H22)*100/(H34+H35)</f>
        <v>98.955117378700322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2.0158918849301948</v>
      </c>
      <c r="F128" s="35">
        <f>+(F16+F17+F19)/(F34+F35)</f>
        <v>1.566517795352087</v>
      </c>
      <c r="G128" s="35">
        <f>+(G16+G17+G19)/(G34+G35)</f>
        <v>0.82290463394879187</v>
      </c>
      <c r="H128" s="35">
        <f>+(H16+H17+H19)/(H34+H35)</f>
        <v>0.79787061769045697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2015-08-30T19:32:28Z</dcterms:modified>
</cp:coreProperties>
</file>